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egovg01-my.sharepoint.com/personal/annike_riibe_fin_ee/Documents/JDM_II_koosk_dok/"/>
    </mc:Choice>
  </mc:AlternateContent>
  <xr:revisionPtr revIDLastSave="0" documentId="8_{DE2A76AC-8CB2-4E81-BB79-C249F35A85BA}" xr6:coauthVersionLast="47" xr6:coauthVersionMax="47" xr10:uidLastSave="{00000000-0000-0000-0000-000000000000}"/>
  <bookViews>
    <workbookView xWindow="-110" yWindow="-110" windowWidth="19420" windowHeight="11500" xr2:uid="{7EC3646E-6A8A-4A0F-9F69-E4797D8BBF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H4" i="1"/>
  <c r="E4" i="1" l="1"/>
  <c r="L4" i="1"/>
  <c r="O4" i="1"/>
  <c r="P4" i="1"/>
  <c r="M22" i="1"/>
  <c r="L22" i="1"/>
  <c r="K22" i="1"/>
  <c r="J22" i="1"/>
  <c r="J4" i="1" s="1"/>
  <c r="I22" i="1"/>
  <c r="I4" i="1" s="1"/>
  <c r="P13" i="1"/>
  <c r="O13" i="1"/>
  <c r="N13" i="1"/>
  <c r="M13" i="1"/>
  <c r="M4" i="1" s="1"/>
  <c r="L13" i="1"/>
  <c r="K13" i="1"/>
  <c r="K4" i="1" s="1"/>
  <c r="J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Mari-Liis Mets - RAM</author>
  </authors>
  <commentList>
    <comment ref="E3" authorId="0" shapeId="0" xr:uid="{968A8AE8-2D36-4B52-963B-DDD1CFD9F509}">
      <text>
        <r>
          <rPr>
            <b/>
            <sz val="9"/>
            <color indexed="81"/>
            <rFont val="Tahoma"/>
            <family val="2"/>
            <charset val="186"/>
          </rPr>
          <t>Käesoleva eelnõu §4 punkti 2 lõige 2</t>
        </r>
      </text>
    </comment>
  </commentList>
</comments>
</file>

<file path=xl/sharedStrings.xml><?xml version="1.0" encoding="utf-8"?>
<sst xmlns="http://schemas.openxmlformats.org/spreadsheetml/2006/main" count="87" uniqueCount="73">
  <si>
    <t>Asutus</t>
  </si>
  <si>
    <t>Objektikood ORFist eraldatud vahenditel</t>
  </si>
  <si>
    <t>2034+</t>
  </si>
  <si>
    <t>OR090066</t>
  </si>
  <si>
    <t>RAS-i Agrotarve võla hüvitamine</t>
  </si>
  <si>
    <t>ORFist eraldatud vahendid katavad kulud kuni 2033. aasta lõpuni. Alates 2024. aastast vajalik lisada täiendavad vahendid baaseelarvesse 4819 eurot aastas</t>
  </si>
  <si>
    <t>OR090108</t>
  </si>
  <si>
    <t>Riigile loovut korterite ülalpidamiskulu täiendavad vahendid</t>
  </si>
  <si>
    <t>Õigusvastaselt võõrandatud vara kompense</t>
  </si>
  <si>
    <t>OR090279</t>
  </si>
  <si>
    <t>OR090010</t>
  </si>
  <si>
    <t>Toetus kohaliku omavalitsuse üksuste omandi- ja maareformist tulenevate ülesannete täitmiseks</t>
  </si>
  <si>
    <t>Omandi- ja maareformist tulen üles täitmine Rahandusministeeriumis</t>
  </si>
  <si>
    <t>Tagastatav eraldis kohaliku omavalitsuse üksuste omandi- ja maareformist tulenevate ülesannete täitmiseks.</t>
  </si>
  <si>
    <t xml:space="preserve">Tallinna linnavalitsuse toimikute arhiveerimine </t>
  </si>
  <si>
    <t>OR090143</t>
  </si>
  <si>
    <t>OR090167</t>
  </si>
  <si>
    <t>ei vaja lisaraha baasi, lõppeb 2025</t>
  </si>
  <si>
    <t>Rahandus-ministeerium</t>
  </si>
  <si>
    <t>Tegevused omandireformi reservfondi vahenditest</t>
  </si>
  <si>
    <t>Ei vaja lisaraha baasi, lõppeb 2025</t>
  </si>
  <si>
    <t xml:space="preserve">Hääbuv tegevus. Viimaste menetluste prognoositav kulu on hinnanguline, tegelik vajadus selgub menetluste käigus. </t>
  </si>
  <si>
    <t>Maa korraline hindamine</t>
  </si>
  <si>
    <t>OR090045</t>
  </si>
  <si>
    <t>ORFist eraldatud vahendid kuludeks kuni 2027. a. Ei taotle lisavahendeid baasi.</t>
  </si>
  <si>
    <t>Maksu- ja Tolliamet</t>
  </si>
  <si>
    <t>Rahandus-ministeeriumi Infotehnoloogia Keskus</t>
  </si>
  <si>
    <t>Valitsemisala</t>
  </si>
  <si>
    <t>Vahendite jääk katab prognoositavad kulud.
Ei vaja lisaraha baasi, hääbuv tegevus.</t>
  </si>
  <si>
    <t>ORFist eraldatud vahendite jääk seisuga 01.01.2025, kasutamiseks kuni vahendite/tegevuste lõppemiseni</t>
  </si>
  <si>
    <t>Maa- ja Ruumiamet</t>
  </si>
  <si>
    <t>Hoonestusõiguse seadmine Vabariigi Valitsuse 09.06.2014 määruse nr 74 „Maareformi käigus riigimaale hoonestusõiguse seadmise ja selle käigus maa erastamise kord“ § 12 lõike 1</t>
  </si>
  <si>
    <t>Maareformi kulutuste katteks  Maareformialane nõustamine</t>
  </si>
  <si>
    <t xml:space="preserve">Maareformi kulutuste katteks </t>
  </si>
  <si>
    <t>Õigusvastaselt võõrandatud maa tagastami</t>
  </si>
  <si>
    <t>Maareformi kulutuste katteks Katastriüksuste moodustamine</t>
  </si>
  <si>
    <t>Maareform ja ettevõtluse arendamine</t>
  </si>
  <si>
    <t xml:space="preserve">Maareform ja ettevõtluse arendamine Maareformi käigus kasutusse antud kinnisasjade võõrandamine või uuesti kasutusse andmine.Riigimaal asuvate lagunenud ehitiste likvideerimine või ebaseadusliku kasutuse lõpetamine.   </t>
  </si>
  <si>
    <t>20OR070016</t>
  </si>
  <si>
    <t>20OR070065</t>
  </si>
  <si>
    <t>20OR070135</t>
  </si>
  <si>
    <t>20OR070165</t>
  </si>
  <si>
    <t>20OR070455</t>
  </si>
  <si>
    <t>20OR070247</t>
  </si>
  <si>
    <t>ORFist eraldatud vahendid kuludeks kuni 2034+. a. Ei taotle lisavahendeid baasi.</t>
  </si>
  <si>
    <t>ORFist eraldatud vahendid kuludeks kuni 2026. a. Ei taotle lisavahendeid baasi alates 2027 aastast</t>
  </si>
  <si>
    <t>ORFist eraldatud vahendid kuludeks kuni 2029. a. Ei taotle lisavahendeid baasi.</t>
  </si>
  <si>
    <t>ORFist eraldatud vahendid kuludeks kuni 2026. a. Ei taotle lisavahendeid baasi.</t>
  </si>
  <si>
    <t>Kultuuriministeerium</t>
  </si>
  <si>
    <t>Muinsuskaitse-amet</t>
  </si>
  <si>
    <t>Toetuse andmiseks omandireformi käigus tagastatud ehitismälestiste hooldamiseks, remontimiseks, konserveerimiseks, restaureerimiseks ja taastamiseks</t>
  </si>
  <si>
    <t>OR060186</t>
  </si>
  <si>
    <t>OR060246</t>
  </si>
  <si>
    <t>OR060275</t>
  </si>
  <si>
    <t>OR060349</t>
  </si>
  <si>
    <t>KOKKU</t>
  </si>
  <si>
    <t>?</t>
  </si>
  <si>
    <t xml:space="preserve">KOVidele loovut korterite ülalpidamiskulu </t>
  </si>
  <si>
    <t>Elamumajanduse ümberkorraldamise toetusmeede</t>
  </si>
  <si>
    <r>
      <t xml:space="preserve">Meetme prognoosiks aastas on kuni 1,6 milj, kuid esimestel aastatel jõutakse tegevustega alustada
</t>
    </r>
    <r>
      <rPr>
        <b/>
        <sz val="11"/>
        <color theme="1"/>
        <rFont val="Aptos Narrow"/>
        <family val="2"/>
        <scheme val="minor"/>
      </rPr>
      <t>Vt ka seletuskirja tabelid nr 1 "Vabariigi Valitsuse 14. novembri 2024. a kabinetinõupidamisel otsustatud ORFi likvideerimisel vabaneva raha arvelt tehtavad kulud " ja 2 "Ülevaade loovutatud kinnisasjade meetme raha kasutamise kohta valitsemisalade kaupa (eurodes)".</t>
    </r>
  </si>
  <si>
    <r>
      <t xml:space="preserve">Arvutuse aluseks on võetud ca 350 korterit ja korteri kohta ca 1000 eurot aastas.
</t>
    </r>
    <r>
      <rPr>
        <b/>
        <sz val="11"/>
        <color theme="1"/>
        <rFont val="Aptos Narrow"/>
        <family val="2"/>
        <scheme val="minor"/>
      </rPr>
      <t>Vt ka seletuskirja tabelid nr 1 "Vabariigi Valitsuse 14. novembri 2024. a kabinetinõupidamisel otsustatud ORFi likvideerimisel vabaneva raha arvelt tehtavad kulud " ja 2 "Ülevaade loovutatud kinnisasjade meetme raha kasutamise kohta valitsemisalade kaupa (eurodes)".</t>
    </r>
  </si>
  <si>
    <r>
      <t xml:space="preserve">ORFist eraldatud vahendid kuludeks kuni 2025. a. Vajab alates 2026.a lisaraha baasi. </t>
    </r>
    <r>
      <rPr>
        <b/>
        <sz val="11"/>
        <color theme="1"/>
        <rFont val="Aptos Narrow"/>
        <family val="2"/>
        <scheme val="minor"/>
      </rPr>
      <t>Vt ka seletuskirja tabel nr 1 " Vabariigi Valitsuse 14. novembri 2024. a kabinetinõupidamisel otsustatud ORFi likvideerimisel vabaneva raha arvelt tehtavad kulud "</t>
    </r>
  </si>
  <si>
    <r>
      <t xml:space="preserve">ORFist eraldatud vahenditest on planeeritud kulud kuni 2026. alõpuni. 
Vajab alates 2026.a lisaraha baasi, </t>
    </r>
    <r>
      <rPr>
        <b/>
        <sz val="11"/>
        <color theme="1"/>
        <rFont val="Aptos Narrow"/>
        <family val="2"/>
        <scheme val="minor"/>
      </rPr>
      <t>vt ka seletuskirja tabel nr 1 " Vabariigi Valitsuse 14. novembri 2024. a kabinetinõupidamisel otsustatud ORFi likvideerimisel vabaneva raha arvelt tehtavad kulud ".</t>
    </r>
  </si>
  <si>
    <r>
      <t xml:space="preserve">ORFist eraldatud vahendid kasutatakse lõpuni 2025. aastal. Vajalik lisada täiendavad vahendid baasi alates 2026. aastast  60 000 eurot aastas. </t>
    </r>
    <r>
      <rPr>
        <b/>
        <sz val="11"/>
        <color theme="1"/>
        <rFont val="Aptos Narrow"/>
        <family val="2"/>
        <scheme val="minor"/>
      </rPr>
      <t>Vt ka seletuskirja tabelid nr 1 "Vabariigi Valitsuse 14. novembri 2024. a kabinetinõupidamisel otsustatud ORFi likvideerimisel vabaneva raha arvelt tehtavad kulud " ja 2 "Ülevaade loovutatud kinnisasjade meetme raha kasutamise kohta valitsemisalade kaupa (eurodes)".</t>
    </r>
  </si>
  <si>
    <r>
      <t xml:space="preserve">Kas tegevus jätkub, kas vajab 2026+ </t>
    </r>
    <r>
      <rPr>
        <b/>
        <sz val="11"/>
        <color theme="1"/>
        <rFont val="Aptos Narrow"/>
        <family val="2"/>
        <scheme val="minor"/>
      </rPr>
      <t>täiendavaid vahendeid</t>
    </r>
    <r>
      <rPr>
        <sz val="11"/>
        <color theme="1"/>
        <rFont val="Aptos Narrow"/>
        <family val="2"/>
        <charset val="186"/>
        <scheme val="minor"/>
      </rPr>
      <t xml:space="preserve"> b</t>
    </r>
    <r>
      <rPr>
        <b/>
        <sz val="11"/>
        <color theme="1"/>
        <rFont val="Aptos Narrow"/>
        <family val="2"/>
        <scheme val="minor"/>
      </rPr>
      <t>aasi</t>
    </r>
  </si>
  <si>
    <t>Regionaal- ja Põllumajandus-ministeerium</t>
  </si>
  <si>
    <t>Majandus- ja Kommunikat-siooni-ministeerium</t>
  </si>
  <si>
    <t xml:space="preserve">objektikood
täiendavatele vahenditele </t>
  </si>
  <si>
    <t>OR000000</t>
  </si>
  <si>
    <t>Vajab alates 2028. a lisaraha baasi.
ORFist eraldatud vahendid kuludeks kuni 2027. a. Tegemist on püsikuludega infosüsteemi ülalhoiuks.</t>
  </si>
  <si>
    <t>LISA 1.  ORFist planeeritud tegevuste vahendid seisuga 01.01.2025 ning tulevaste perioodide täiendavad vahendid</t>
  </si>
  <si>
    <t>Tulevaste perioodide täiendavad vahendid</t>
  </si>
  <si>
    <t xml:space="preserve">Regionaal-ja Põllumajandus-ministeerium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</si>
</sst>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1"/>
      <color rgb="FFFF0000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name val="Aptos Narrow"/>
      <family val="2"/>
      <charset val="186"/>
      <scheme val="minor"/>
    </font>
    <font>
      <b/>
      <sz val="9"/>
      <color indexed="81"/>
      <name val="Tahom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3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1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3" fontId="0" fillId="3" borderId="1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left" vertical="top"/>
    </xf>
    <xf numFmtId="43" fontId="5" fillId="3" borderId="1" xfId="1" applyFont="1" applyFill="1" applyBorder="1" applyAlignment="1">
      <alignment horizontal="left" vertical="top"/>
    </xf>
    <xf numFmtId="0" fontId="0" fillId="3" borderId="1" xfId="0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3" fontId="3" fillId="4" borderId="1" xfId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43" fontId="6" fillId="0" borderId="1" xfId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5972B-A1BF-49D7-AA6A-DA48E9CC2E35}">
  <dimension ref="A1:P28"/>
  <sheetViews>
    <sheetView tabSelected="1" workbookViewId="0">
      <pane xSplit="6" ySplit="4" topLeftCell="G13" activePane="bottomRight" state="frozen"/>
      <selection pane="topRight" activeCell="G1" sqref="G1"/>
      <selection pane="bottomLeft" activeCell="A6" sqref="A6"/>
      <selection pane="bottomRight" activeCell="A27" sqref="A27:A28"/>
    </sheetView>
  </sheetViews>
  <sheetFormatPr defaultColWidth="8.90625" defaultRowHeight="14.5" x14ac:dyDescent="0.35"/>
  <cols>
    <col min="1" max="1" width="14.453125" style="3" customWidth="1"/>
    <col min="2" max="2" width="15.453125" style="3" customWidth="1"/>
    <col min="3" max="3" width="12.90625" style="3" customWidth="1"/>
    <col min="4" max="4" width="35.453125" style="3" customWidth="1"/>
    <col min="5" max="5" width="20.6328125" style="3" customWidth="1"/>
    <col min="6" max="6" width="43.08984375" style="3" customWidth="1"/>
    <col min="7" max="7" width="12.81640625" style="3" customWidth="1"/>
    <col min="8" max="9" width="11.36328125" style="3" bestFit="1" customWidth="1"/>
    <col min="10" max="12" width="11.90625" style="3" bestFit="1" customWidth="1"/>
    <col min="13" max="13" width="11.1796875" style="3" bestFit="1" customWidth="1"/>
    <col min="14" max="15" width="8.90625" style="3"/>
    <col min="16" max="16" width="9.1796875" style="3" bestFit="1" customWidth="1"/>
    <col min="17" max="16384" width="8.90625" style="3"/>
  </cols>
  <sheetData>
    <row r="1" spans="1:16" x14ac:dyDescent="0.35">
      <c r="A1" s="8" t="s">
        <v>70</v>
      </c>
    </row>
    <row r="2" spans="1:16" ht="14.4" customHeight="1" x14ac:dyDescent="0.35">
      <c r="G2" s="27" t="s">
        <v>71</v>
      </c>
      <c r="H2" s="28"/>
      <c r="I2" s="28"/>
      <c r="J2" s="28"/>
      <c r="K2" s="28"/>
      <c r="L2" s="28"/>
      <c r="M2" s="28"/>
      <c r="N2" s="28"/>
      <c r="O2" s="28"/>
      <c r="P2" s="29"/>
    </row>
    <row r="3" spans="1:16" ht="87" x14ac:dyDescent="0.35">
      <c r="A3" s="12" t="s">
        <v>27</v>
      </c>
      <c r="B3" s="12" t="s">
        <v>0</v>
      </c>
      <c r="C3" s="13" t="s">
        <v>1</v>
      </c>
      <c r="D3" s="13" t="s">
        <v>19</v>
      </c>
      <c r="E3" s="13" t="s">
        <v>29</v>
      </c>
      <c r="F3" s="13" t="s">
        <v>64</v>
      </c>
      <c r="G3" s="2" t="s">
        <v>67</v>
      </c>
      <c r="H3" s="2">
        <v>2026</v>
      </c>
      <c r="I3" s="2">
        <v>2027</v>
      </c>
      <c r="J3" s="2">
        <v>2028</v>
      </c>
      <c r="K3" s="2">
        <v>2029</v>
      </c>
      <c r="L3" s="2">
        <v>2030</v>
      </c>
      <c r="M3" s="2">
        <v>2031</v>
      </c>
      <c r="N3" s="2">
        <v>2032</v>
      </c>
      <c r="O3" s="2">
        <v>2033</v>
      </c>
      <c r="P3" s="2" t="s">
        <v>2</v>
      </c>
    </row>
    <row r="4" spans="1:16" s="9" customFormat="1" x14ac:dyDescent="0.35">
      <c r="A4" s="21"/>
      <c r="B4" s="22"/>
      <c r="C4" s="18"/>
      <c r="D4" s="18" t="s">
        <v>55</v>
      </c>
      <c r="E4" s="20">
        <f>SUM(E5:E28)</f>
        <v>9823840.9699999988</v>
      </c>
      <c r="F4" s="18" t="s">
        <v>55</v>
      </c>
      <c r="G4" s="23" t="s">
        <v>68</v>
      </c>
      <c r="H4" s="19">
        <f>SUM(H5:H28)</f>
        <v>4338050.9000000004</v>
      </c>
      <c r="I4" s="19">
        <f t="shared" ref="I4:P4" si="0">SUM(I5:I28)</f>
        <v>4309149.3149999995</v>
      </c>
      <c r="J4" s="19">
        <f t="shared" si="0"/>
        <v>5393849.3149999995</v>
      </c>
      <c r="K4" s="19">
        <f t="shared" si="0"/>
        <v>5393849.3149999995</v>
      </c>
      <c r="L4" s="19">
        <f t="shared" si="0"/>
        <v>5393849.3149999995</v>
      </c>
      <c r="M4" s="19">
        <f t="shared" si="0"/>
        <v>3453849.3149999999</v>
      </c>
      <c r="N4" s="19">
        <f>SUM(N5:N28)</f>
        <v>144700</v>
      </c>
      <c r="O4" s="19">
        <f t="shared" si="0"/>
        <v>144700</v>
      </c>
      <c r="P4" s="19">
        <f t="shared" si="0"/>
        <v>149519</v>
      </c>
    </row>
    <row r="5" spans="1:16" ht="43.5" x14ac:dyDescent="0.35">
      <c r="A5" s="34" t="s">
        <v>18</v>
      </c>
      <c r="B5" s="33" t="s">
        <v>18</v>
      </c>
      <c r="C5" s="4" t="s">
        <v>10</v>
      </c>
      <c r="D5" s="4" t="s">
        <v>11</v>
      </c>
      <c r="E5" s="7">
        <v>5537.8700000000008</v>
      </c>
      <c r="F5" s="4" t="s">
        <v>28</v>
      </c>
      <c r="G5" s="30"/>
      <c r="H5" s="5"/>
      <c r="I5" s="5"/>
      <c r="J5" s="5"/>
      <c r="K5" s="5"/>
      <c r="L5" s="5"/>
      <c r="M5" s="5"/>
      <c r="N5" s="5"/>
      <c r="O5" s="5"/>
      <c r="P5" s="5"/>
    </row>
    <row r="6" spans="1:16" ht="60" customHeight="1" x14ac:dyDescent="0.35">
      <c r="A6" s="35"/>
      <c r="B6" s="33"/>
      <c r="C6" s="4" t="s">
        <v>15</v>
      </c>
      <c r="D6" s="4" t="s">
        <v>13</v>
      </c>
      <c r="E6" s="7">
        <v>8229</v>
      </c>
      <c r="F6" s="4" t="s">
        <v>28</v>
      </c>
      <c r="G6" s="31"/>
      <c r="H6" s="5"/>
      <c r="I6" s="5"/>
      <c r="J6" s="5"/>
      <c r="K6" s="5"/>
      <c r="L6" s="5"/>
      <c r="M6" s="5"/>
      <c r="N6" s="5"/>
      <c r="O6" s="5"/>
      <c r="P6" s="5"/>
    </row>
    <row r="7" spans="1:16" ht="29" x14ac:dyDescent="0.35">
      <c r="A7" s="35"/>
      <c r="B7" s="33"/>
      <c r="C7" s="4" t="s">
        <v>15</v>
      </c>
      <c r="D7" s="4" t="s">
        <v>12</v>
      </c>
      <c r="E7" s="7">
        <v>30684.660000000003</v>
      </c>
      <c r="F7" s="4" t="s">
        <v>20</v>
      </c>
      <c r="G7" s="31"/>
      <c r="H7" s="5"/>
      <c r="I7" s="5"/>
      <c r="J7" s="5"/>
      <c r="K7" s="5"/>
      <c r="L7" s="5"/>
      <c r="M7" s="5"/>
      <c r="N7" s="5"/>
      <c r="O7" s="5"/>
      <c r="P7" s="5"/>
    </row>
    <row r="8" spans="1:16" ht="29" x14ac:dyDescent="0.35">
      <c r="A8" s="35"/>
      <c r="B8" s="33"/>
      <c r="C8" s="4" t="s">
        <v>16</v>
      </c>
      <c r="D8" s="4" t="s">
        <v>14</v>
      </c>
      <c r="E8" s="7">
        <v>30413.200000000001</v>
      </c>
      <c r="F8" s="4" t="s">
        <v>20</v>
      </c>
      <c r="G8" s="31"/>
      <c r="H8" s="5"/>
      <c r="I8" s="5"/>
      <c r="J8" s="5"/>
      <c r="K8" s="5"/>
      <c r="L8" s="5"/>
      <c r="M8" s="5"/>
      <c r="N8" s="5"/>
      <c r="O8" s="5"/>
      <c r="P8" s="5"/>
    </row>
    <row r="9" spans="1:16" s="6" customFormat="1" ht="43.5" x14ac:dyDescent="0.35">
      <c r="A9" s="35"/>
      <c r="B9" s="33"/>
      <c r="C9" s="24" t="s">
        <v>9</v>
      </c>
      <c r="D9" s="25" t="s">
        <v>8</v>
      </c>
      <c r="E9" s="26">
        <v>303794.40999999997</v>
      </c>
      <c r="F9" s="4" t="s">
        <v>21</v>
      </c>
      <c r="G9" s="31"/>
      <c r="H9" s="5"/>
      <c r="I9" s="5"/>
      <c r="J9" s="5"/>
      <c r="K9" s="5"/>
      <c r="L9" s="5"/>
      <c r="M9" s="5"/>
      <c r="N9" s="5"/>
      <c r="O9" s="5"/>
      <c r="P9" s="5"/>
    </row>
    <row r="10" spans="1:16" ht="58" x14ac:dyDescent="0.35">
      <c r="A10" s="35"/>
      <c r="B10" s="33"/>
      <c r="C10" s="4" t="s">
        <v>3</v>
      </c>
      <c r="D10" s="4" t="s">
        <v>4</v>
      </c>
      <c r="E10" s="7">
        <v>43374.96</v>
      </c>
      <c r="F10" s="4" t="s">
        <v>5</v>
      </c>
      <c r="G10" s="31"/>
      <c r="H10" s="5"/>
      <c r="I10" s="5"/>
      <c r="J10" s="5"/>
      <c r="K10" s="5"/>
      <c r="L10" s="5"/>
      <c r="M10" s="5"/>
      <c r="N10" s="5"/>
      <c r="O10" s="5"/>
      <c r="P10" s="5">
        <v>4819</v>
      </c>
    </row>
    <row r="11" spans="1:16" ht="130.5" x14ac:dyDescent="0.35">
      <c r="A11" s="35"/>
      <c r="B11" s="33"/>
      <c r="C11" s="4" t="s">
        <v>6</v>
      </c>
      <c r="D11" s="4" t="s">
        <v>7</v>
      </c>
      <c r="E11" s="7">
        <v>45235.140000000014</v>
      </c>
      <c r="F11" s="4" t="s">
        <v>63</v>
      </c>
      <c r="G11" s="31"/>
      <c r="H11" s="5">
        <v>60000</v>
      </c>
      <c r="I11" s="5">
        <v>60000</v>
      </c>
      <c r="J11" s="5">
        <v>60000</v>
      </c>
      <c r="K11" s="5">
        <v>60000</v>
      </c>
      <c r="L11" s="5">
        <v>60000</v>
      </c>
      <c r="M11" s="5">
        <v>60000</v>
      </c>
      <c r="N11" s="5">
        <v>60000</v>
      </c>
      <c r="O11" s="5">
        <v>60000</v>
      </c>
      <c r="P11" s="5">
        <v>60000</v>
      </c>
    </row>
    <row r="12" spans="1:16" ht="29" x14ac:dyDescent="0.35">
      <c r="A12" s="35"/>
      <c r="B12" s="4" t="s">
        <v>25</v>
      </c>
      <c r="C12" s="4" t="s">
        <v>23</v>
      </c>
      <c r="D12" s="1" t="s">
        <v>22</v>
      </c>
      <c r="E12" s="7">
        <v>76923.289999999994</v>
      </c>
      <c r="F12" s="4" t="s">
        <v>24</v>
      </c>
      <c r="G12" s="31"/>
      <c r="H12" s="4"/>
      <c r="I12" s="4"/>
      <c r="J12" s="4"/>
      <c r="K12" s="4"/>
      <c r="L12" s="4"/>
      <c r="M12" s="4"/>
      <c r="N12" s="4"/>
      <c r="O12" s="4"/>
      <c r="P12" s="4"/>
    </row>
    <row r="13" spans="1:16" ht="58" x14ac:dyDescent="0.35">
      <c r="A13" s="36"/>
      <c r="B13" s="4" t="s">
        <v>26</v>
      </c>
      <c r="C13" s="4" t="s">
        <v>23</v>
      </c>
      <c r="D13" s="1" t="s">
        <v>22</v>
      </c>
      <c r="E13" s="7">
        <v>89408.209999999992</v>
      </c>
      <c r="F13" s="4" t="s">
        <v>69</v>
      </c>
      <c r="G13" s="31"/>
      <c r="H13" s="4"/>
      <c r="I13" s="4"/>
      <c r="J13" s="10">
        <f t="shared" ref="J13:P13" si="1">50000+34700</f>
        <v>84700</v>
      </c>
      <c r="K13" s="10">
        <f t="shared" si="1"/>
        <v>84700</v>
      </c>
      <c r="L13" s="10">
        <f t="shared" si="1"/>
        <v>84700</v>
      </c>
      <c r="M13" s="10">
        <f t="shared" si="1"/>
        <v>84700</v>
      </c>
      <c r="N13" s="10">
        <f t="shared" si="1"/>
        <v>84700</v>
      </c>
      <c r="O13" s="10">
        <f t="shared" si="1"/>
        <v>84700</v>
      </c>
      <c r="P13" s="10">
        <f t="shared" si="1"/>
        <v>84700</v>
      </c>
    </row>
    <row r="14" spans="1:16" ht="72.5" x14ac:dyDescent="0.35">
      <c r="A14" s="33" t="s">
        <v>66</v>
      </c>
      <c r="B14" s="33" t="s">
        <v>30</v>
      </c>
      <c r="C14" s="1" t="s">
        <v>38</v>
      </c>
      <c r="D14" s="16" t="s">
        <v>31</v>
      </c>
      <c r="E14" s="7">
        <v>255364.24</v>
      </c>
      <c r="F14" s="4" t="s">
        <v>44</v>
      </c>
      <c r="G14" s="31"/>
      <c r="H14" s="4"/>
      <c r="I14" s="4"/>
      <c r="J14" s="4"/>
      <c r="K14" s="4"/>
      <c r="L14" s="4"/>
      <c r="M14" s="4"/>
      <c r="N14" s="4"/>
      <c r="O14" s="4"/>
      <c r="P14" s="4"/>
    </row>
    <row r="15" spans="1:16" ht="29" x14ac:dyDescent="0.35">
      <c r="A15" s="33"/>
      <c r="B15" s="33"/>
      <c r="C15" s="4" t="s">
        <v>39</v>
      </c>
      <c r="D15" s="4" t="s">
        <v>32</v>
      </c>
      <c r="E15" s="7">
        <v>21937.62</v>
      </c>
      <c r="F15" s="4" t="s">
        <v>46</v>
      </c>
      <c r="G15" s="31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35">
      <c r="A16" s="33"/>
      <c r="B16" s="33"/>
      <c r="C16" s="4" t="s">
        <v>39</v>
      </c>
      <c r="D16" s="4" t="s">
        <v>33</v>
      </c>
      <c r="E16" s="7">
        <v>100.85</v>
      </c>
      <c r="F16" s="4" t="s">
        <v>17</v>
      </c>
      <c r="G16" s="31"/>
      <c r="H16" s="5"/>
      <c r="I16" s="5"/>
      <c r="J16" s="5"/>
      <c r="K16" s="5"/>
      <c r="L16" s="5"/>
      <c r="M16" s="5"/>
      <c r="N16" s="5"/>
      <c r="O16" s="5"/>
      <c r="P16" s="5"/>
    </row>
    <row r="17" spans="1:16" ht="29" x14ac:dyDescent="0.35">
      <c r="A17" s="33"/>
      <c r="B17" s="33"/>
      <c r="C17" s="4" t="s">
        <v>40</v>
      </c>
      <c r="D17" s="4" t="s">
        <v>34</v>
      </c>
      <c r="E17" s="7">
        <v>33455.64</v>
      </c>
      <c r="F17" s="4" t="s">
        <v>46</v>
      </c>
      <c r="G17" s="31"/>
      <c r="H17" s="5"/>
      <c r="I17" s="5"/>
      <c r="J17" s="5"/>
      <c r="K17" s="5"/>
      <c r="L17" s="5"/>
      <c r="M17" s="5"/>
      <c r="N17" s="5"/>
      <c r="O17" s="5"/>
      <c r="P17" s="5"/>
    </row>
    <row r="18" spans="1:16" ht="29" x14ac:dyDescent="0.35">
      <c r="A18" s="33"/>
      <c r="B18" s="33"/>
      <c r="C18" s="4" t="s">
        <v>41</v>
      </c>
      <c r="D18" s="4" t="s">
        <v>35</v>
      </c>
      <c r="E18" s="7">
        <v>94064</v>
      </c>
      <c r="F18" s="4" t="s">
        <v>24</v>
      </c>
      <c r="G18" s="31"/>
      <c r="H18" s="5"/>
      <c r="I18" s="5"/>
      <c r="J18" s="5"/>
      <c r="K18" s="5"/>
      <c r="L18" s="5"/>
      <c r="M18" s="5"/>
      <c r="N18" s="5"/>
      <c r="O18" s="5"/>
      <c r="P18" s="5"/>
    </row>
    <row r="19" spans="1:16" ht="29" x14ac:dyDescent="0.35">
      <c r="A19" s="33"/>
      <c r="B19" s="33"/>
      <c r="C19" s="4" t="s">
        <v>42</v>
      </c>
      <c r="D19" s="4" t="s">
        <v>36</v>
      </c>
      <c r="E19" s="7">
        <v>194615.13</v>
      </c>
      <c r="F19" s="4" t="s">
        <v>45</v>
      </c>
      <c r="G19" s="31"/>
      <c r="H19" s="5"/>
      <c r="I19" s="5"/>
      <c r="J19" s="5"/>
      <c r="K19" s="5"/>
      <c r="L19" s="5"/>
      <c r="M19" s="5"/>
      <c r="N19" s="5"/>
      <c r="O19" s="5"/>
      <c r="P19" s="5"/>
    </row>
    <row r="20" spans="1:16" ht="87" x14ac:dyDescent="0.35">
      <c r="A20" s="33"/>
      <c r="B20" s="33"/>
      <c r="C20" s="4" t="s">
        <v>42</v>
      </c>
      <c r="D20" s="4" t="s">
        <v>37</v>
      </c>
      <c r="E20" s="7">
        <v>39690.75</v>
      </c>
      <c r="F20" s="4" t="s">
        <v>47</v>
      </c>
      <c r="G20" s="31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35">
      <c r="A21" s="33"/>
      <c r="B21" s="33"/>
      <c r="C21" s="4" t="s">
        <v>43</v>
      </c>
      <c r="D21" s="4" t="s">
        <v>36</v>
      </c>
      <c r="E21" s="7">
        <v>820933</v>
      </c>
      <c r="F21" s="37" t="s">
        <v>61</v>
      </c>
      <c r="G21" s="31"/>
      <c r="H21" s="14">
        <v>795401.98369999998</v>
      </c>
      <c r="I21" s="14">
        <v>779886</v>
      </c>
      <c r="J21" s="14">
        <v>779886</v>
      </c>
      <c r="K21" s="14">
        <v>779886</v>
      </c>
      <c r="L21" s="14">
        <v>779886</v>
      </c>
      <c r="M21" s="14">
        <v>779886</v>
      </c>
      <c r="N21" s="5"/>
      <c r="O21" s="5"/>
      <c r="P21" s="5"/>
    </row>
    <row r="22" spans="1:16" ht="87" x14ac:dyDescent="0.35">
      <c r="A22" s="33"/>
      <c r="B22" s="33"/>
      <c r="C22" s="4" t="s">
        <v>43</v>
      </c>
      <c r="D22" s="4" t="s">
        <v>37</v>
      </c>
      <c r="E22" s="7">
        <v>560067</v>
      </c>
      <c r="F22" s="38"/>
      <c r="G22" s="31"/>
      <c r="H22" s="15">
        <v>542648.91630000004</v>
      </c>
      <c r="I22" s="15">
        <f t="shared" ref="I22:M22" si="2">560067*0.945</f>
        <v>529263.31499999994</v>
      </c>
      <c r="J22" s="15">
        <f t="shared" si="2"/>
        <v>529263.31499999994</v>
      </c>
      <c r="K22" s="15">
        <f t="shared" si="2"/>
        <v>529263.31499999994</v>
      </c>
      <c r="L22" s="15">
        <f t="shared" si="2"/>
        <v>529263.31499999994</v>
      </c>
      <c r="M22" s="15">
        <f t="shared" si="2"/>
        <v>529263.31499999994</v>
      </c>
      <c r="N22" s="5"/>
      <c r="O22" s="5"/>
      <c r="P22" s="5"/>
    </row>
    <row r="23" spans="1:16" ht="57.65" customHeight="1" x14ac:dyDescent="0.35">
      <c r="A23" s="34" t="s">
        <v>48</v>
      </c>
      <c r="B23" s="34" t="s">
        <v>49</v>
      </c>
      <c r="C23" s="17" t="s">
        <v>51</v>
      </c>
      <c r="D23" s="37" t="s">
        <v>50</v>
      </c>
      <c r="E23" s="7">
        <v>165448</v>
      </c>
      <c r="F23" s="40" t="s">
        <v>62</v>
      </c>
      <c r="G23" s="31"/>
      <c r="H23" s="39">
        <v>2000000</v>
      </c>
      <c r="I23" s="39">
        <v>2000000</v>
      </c>
      <c r="J23" s="39">
        <v>2000000</v>
      </c>
      <c r="K23" s="39">
        <v>2000000</v>
      </c>
      <c r="L23" s="39">
        <v>2000000</v>
      </c>
      <c r="M23" s="39">
        <v>2000000</v>
      </c>
      <c r="N23" s="39"/>
      <c r="O23" s="39"/>
      <c r="P23" s="39"/>
    </row>
    <row r="24" spans="1:16" ht="57.65" customHeight="1" x14ac:dyDescent="0.35">
      <c r="A24" s="35"/>
      <c r="B24" s="35"/>
      <c r="C24" s="17" t="s">
        <v>52</v>
      </c>
      <c r="D24" s="41"/>
      <c r="E24" s="7">
        <v>3000000</v>
      </c>
      <c r="F24" s="40"/>
      <c r="G24" s="31"/>
      <c r="H24" s="39"/>
      <c r="I24" s="39"/>
      <c r="J24" s="39"/>
      <c r="K24" s="39"/>
      <c r="L24" s="39"/>
      <c r="M24" s="39"/>
      <c r="N24" s="39"/>
      <c r="O24" s="39"/>
      <c r="P24" s="39"/>
    </row>
    <row r="25" spans="1:16" ht="57.65" customHeight="1" x14ac:dyDescent="0.35">
      <c r="A25" s="35"/>
      <c r="B25" s="35"/>
      <c r="C25" s="17" t="s">
        <v>53</v>
      </c>
      <c r="D25" s="41"/>
      <c r="E25" s="7">
        <v>2509605</v>
      </c>
      <c r="F25" s="40"/>
      <c r="G25" s="31"/>
      <c r="H25" s="39"/>
      <c r="I25" s="39"/>
      <c r="J25" s="39"/>
      <c r="K25" s="39"/>
      <c r="L25" s="39"/>
      <c r="M25" s="39"/>
      <c r="N25" s="39"/>
      <c r="O25" s="39"/>
      <c r="P25" s="39"/>
    </row>
    <row r="26" spans="1:16" ht="57.65" customHeight="1" x14ac:dyDescent="0.35">
      <c r="A26" s="36"/>
      <c r="B26" s="36"/>
      <c r="C26" s="17" t="s">
        <v>54</v>
      </c>
      <c r="D26" s="38"/>
      <c r="E26" s="7">
        <v>1494959</v>
      </c>
      <c r="F26" s="40"/>
      <c r="G26" s="31"/>
      <c r="H26" s="39"/>
      <c r="I26" s="39"/>
      <c r="J26" s="39"/>
      <c r="K26" s="39"/>
      <c r="L26" s="39"/>
      <c r="M26" s="39"/>
      <c r="N26" s="39"/>
      <c r="O26" s="39"/>
      <c r="P26" s="39"/>
    </row>
    <row r="27" spans="1:16" ht="116" x14ac:dyDescent="0.35">
      <c r="A27" s="33" t="s">
        <v>72</v>
      </c>
      <c r="B27" s="4" t="s">
        <v>65</v>
      </c>
      <c r="C27" s="4"/>
      <c r="D27" s="4" t="s">
        <v>57</v>
      </c>
      <c r="E27" s="7">
        <v>0</v>
      </c>
      <c r="F27" s="4" t="s">
        <v>60</v>
      </c>
      <c r="G27" s="31"/>
      <c r="H27" s="5">
        <v>350000</v>
      </c>
      <c r="I27" s="5">
        <v>350000</v>
      </c>
      <c r="J27" s="5">
        <v>350000</v>
      </c>
      <c r="K27" s="5">
        <v>350000</v>
      </c>
      <c r="L27" s="5">
        <v>350000</v>
      </c>
      <c r="M27" s="5"/>
      <c r="N27" s="5"/>
      <c r="O27" s="5"/>
      <c r="P27" s="5"/>
    </row>
    <row r="28" spans="1:16" ht="116" x14ac:dyDescent="0.35">
      <c r="A28" s="33"/>
      <c r="B28" s="11" t="s">
        <v>56</v>
      </c>
      <c r="C28" s="4"/>
      <c r="D28" s="4" t="s">
        <v>58</v>
      </c>
      <c r="E28" s="7">
        <v>0</v>
      </c>
      <c r="F28" s="4" t="s">
        <v>59</v>
      </c>
      <c r="G28" s="32"/>
      <c r="H28" s="5">
        <v>590000</v>
      </c>
      <c r="I28" s="5">
        <v>590000</v>
      </c>
      <c r="J28" s="5">
        <v>1590000</v>
      </c>
      <c r="K28" s="5">
        <v>1590000</v>
      </c>
      <c r="L28" s="5">
        <v>1590000</v>
      </c>
      <c r="M28" s="5"/>
      <c r="N28" s="5"/>
      <c r="O28" s="5"/>
      <c r="P28" s="5"/>
    </row>
  </sheetData>
  <mergeCells count="21">
    <mergeCell ref="A27:A28"/>
    <mergeCell ref="D23:D26"/>
    <mergeCell ref="M23:M26"/>
    <mergeCell ref="N23:N26"/>
    <mergeCell ref="O23:O26"/>
    <mergeCell ref="G2:P2"/>
    <mergeCell ref="G5:G28"/>
    <mergeCell ref="B5:B11"/>
    <mergeCell ref="A5:A13"/>
    <mergeCell ref="A14:A22"/>
    <mergeCell ref="B14:B22"/>
    <mergeCell ref="F21:F22"/>
    <mergeCell ref="P23:P26"/>
    <mergeCell ref="B23:B26"/>
    <mergeCell ref="A23:A26"/>
    <mergeCell ref="F23:F26"/>
    <mergeCell ref="H23:H26"/>
    <mergeCell ref="I23:I26"/>
    <mergeCell ref="J23:J26"/>
    <mergeCell ref="K23:K26"/>
    <mergeCell ref="L23:L26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B161A0953AD243941C7662B6D69947" ma:contentTypeVersion="15" ma:contentTypeDescription="Loo uus dokument" ma:contentTypeScope="" ma:versionID="167f65ee38c413722fad161a8b63f651">
  <xsd:schema xmlns:xsd="http://www.w3.org/2001/XMLSchema" xmlns:xs="http://www.w3.org/2001/XMLSchema" xmlns:p="http://schemas.microsoft.com/office/2006/metadata/properties" xmlns:ns2="849c98eb-3655-4f45-a1e9-692899f18429" xmlns:ns3="3d7fb3fa-7f75-4382-a1fe-43b99e0a9782" targetNamespace="http://schemas.microsoft.com/office/2006/metadata/properties" ma:root="true" ma:fieldsID="57fdc5c496ce14a107b5787d10552323" ns2:_="" ns3:_="">
    <xsd:import namespace="849c98eb-3655-4f45-a1e9-692899f18429"/>
    <xsd:import namespace="3d7fb3fa-7f75-4382-a1fe-43b99e0a97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Juurdep_x00e4__x00e4_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9c98eb-3655-4f45-a1e9-692899f184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Juurdep_x00e4__x00e4_s" ma:index="22" nillable="true" ma:displayName="Juurdepääs" ma:format="Dropdown" ma:internalName="Juurdep_x00e4__x00e4_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fb3fa-7f75-4382-a1fe-43b99e0a978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9b1d428-9816-4ce0-81de-5d198622947f}" ma:internalName="TaxCatchAll" ma:showField="CatchAllData" ma:web="3d7fb3fa-7f75-4382-a1fe-43b99e0a97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7fb3fa-7f75-4382-a1fe-43b99e0a9782" xsi:nil="true"/>
    <lcf76f155ced4ddcb4097134ff3c332f xmlns="849c98eb-3655-4f45-a1e9-692899f18429">
      <Terms xmlns="http://schemas.microsoft.com/office/infopath/2007/PartnerControls"/>
    </lcf76f155ced4ddcb4097134ff3c332f>
    <Juurdep_x00e4__x00e4_s xmlns="849c98eb-3655-4f45-a1e9-692899f18429" xsi:nil="true"/>
  </documentManagement>
</p:properties>
</file>

<file path=customXml/itemProps1.xml><?xml version="1.0" encoding="utf-8"?>
<ds:datastoreItem xmlns:ds="http://schemas.openxmlformats.org/officeDocument/2006/customXml" ds:itemID="{BC1D35D2-C0CD-4517-BA22-143A8A2B66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1F7C88-698F-4D45-A0B6-A3202916F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9c98eb-3655-4f45-a1e9-692899f18429"/>
    <ds:schemaRef ds:uri="3d7fb3fa-7f75-4382-a1fe-43b99e0a97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DC4B0E-8530-4EC4-AFC1-CB5E8163CFC5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3d7fb3fa-7f75-4382-a1fe-43b99e0a9782"/>
    <ds:schemaRef ds:uri="http://purl.org/dc/elements/1.1/"/>
    <ds:schemaRef ds:uri="849c98eb-3655-4f45-a1e9-692899f1842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Mari-Liis Mets - RAM</dc:creator>
  <cp:lastModifiedBy>Annike Riibe - RAM</cp:lastModifiedBy>
  <dcterms:created xsi:type="dcterms:W3CDTF">2025-05-26T07:20:18Z</dcterms:created>
  <dcterms:modified xsi:type="dcterms:W3CDTF">2025-07-03T05:25:39Z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2025-05-26T09:06:39Z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b40dd937-0d76-45be-b6ba-155c8e95e4d8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  <property fmtid="{D5CDD505-2E9C-101B-9397-08002B2CF9AE}" pid="10" name="ContentTypeId">
    <vt:lpwstr>0x010100ACB161A0953AD243941C7662B6D69947</vt:lpwstr>
  </property>
  <property fmtid="{D5CDD505-2E9C-101B-9397-08002B2CF9AE}" pid="11" name="MediaServiceImageTags">
    <vt:lpwstr/>
  </property>
</Properties>
</file>